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Budget" sheetId="1" state="visible" r:id="rId1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sz val="14"/>
    </font>
    <font>
      <name val="Arial"/>
      <charset val="1"/>
      <family val="0"/>
      <i val="1"/>
      <sz val="9"/>
    </font>
    <font>
      <name val="Arial"/>
      <charset val="1"/>
      <family val="0"/>
      <b val="1"/>
      <color rgb="FFFFFFFF"/>
      <sz val="11"/>
    </font>
    <font>
      <name val="Arial"/>
      <charset val="1"/>
      <family val="0"/>
      <b val="1"/>
      <sz val="11"/>
    </font>
    <font>
      <name val="Arial"/>
      <charset val="1"/>
      <family val="0"/>
      <sz val="11"/>
    </font>
    <font>
      <name val="Arial"/>
      <charset val="1"/>
      <family val="0"/>
      <color rgb="FF0000FF"/>
      <sz val="11"/>
    </font>
    <font>
      <name val="Arial"/>
      <charset val="1"/>
      <family val="0"/>
      <b val="1"/>
      <sz val="12"/>
    </font>
  </fonts>
  <fills count="5">
    <fill>
      <patternFill/>
    </fill>
    <fill>
      <patternFill patternType="gray125"/>
    </fill>
    <fill>
      <patternFill patternType="solid">
        <fgColor rgb="FF2C4770"/>
        <bgColor rgb="FF333333"/>
      </patternFill>
    </fill>
    <fill>
      <patternFill patternType="solid">
        <fgColor rgb="FFFAF6EE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/>
      <right/>
      <top/>
      <bottom style="thin">
        <color rgb="FFE8E0D0"/>
      </bottom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31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general" vertical="bottom"/>
    </xf>
    <xf numFmtId="0" fontId="0" fillId="3" borderId="0" applyAlignment="1" pivotButton="0" quotePrefix="0" xfId="0">
      <alignment horizontal="general" vertical="bottom"/>
    </xf>
    <xf numFmtId="164" fontId="7" fillId="3" borderId="0" applyAlignment="1" pivotButton="0" quotePrefix="0" xfId="0">
      <alignment horizontal="general" vertical="bottom"/>
    </xf>
    <xf numFmtId="0" fontId="8" fillId="0" borderId="1" applyAlignment="1" pivotButton="0" quotePrefix="0" xfId="0">
      <alignment horizontal="general" vertical="bottom"/>
    </xf>
    <xf numFmtId="0" fontId="5" fillId="0" borderId="1" applyAlignment="1" pivotButton="0" quotePrefix="0" xfId="0">
      <alignment horizontal="general" vertical="bottom"/>
    </xf>
    <xf numFmtId="164" fontId="9" fillId="0" borderId="1" applyAlignment="1" pivotButton="0" quotePrefix="0" xfId="0">
      <alignment horizontal="general" vertical="bottom"/>
    </xf>
    <xf numFmtId="0" fontId="0" fillId="0" borderId="1" applyAlignment="1" pivotButton="0" quotePrefix="0" xfId="0">
      <alignment horizontal="general" vertical="bottom"/>
    </xf>
    <xf numFmtId="0" fontId="10" fillId="0" borderId="0" applyAlignment="1" pivotButton="0" quotePrefix="0" xfId="0">
      <alignment horizontal="general" vertical="bottom"/>
    </xf>
    <xf numFmtId="164" fontId="10" fillId="4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general" vertical="bottom"/>
    </xf>
    <xf numFmtId="164" fontId="7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general" vertical="bottom"/>
    </xf>
    <xf numFmtId="0" fontId="0" fillId="3" borderId="0" applyAlignment="1" pivotButton="0" quotePrefix="0" xfId="0">
      <alignment horizontal="general" vertical="bottom"/>
    </xf>
    <xf numFmtId="164" fontId="7" fillId="3" borderId="0" applyAlignment="1" pivotButton="0" quotePrefix="0" xfId="0">
      <alignment horizontal="general" vertical="bottom"/>
    </xf>
    <xf numFmtId="0" fontId="8" fillId="0" borderId="1" applyAlignment="1" pivotButton="0" quotePrefix="0" xfId="0">
      <alignment horizontal="general" vertical="bottom"/>
    </xf>
    <xf numFmtId="0" fontId="5" fillId="0" borderId="1" applyAlignment="1" pivotButton="0" quotePrefix="0" xfId="0">
      <alignment horizontal="general" vertical="bottom"/>
    </xf>
    <xf numFmtId="164" fontId="9" fillId="0" borderId="1" applyAlignment="1" pivotButton="0" quotePrefix="0" xfId="0">
      <alignment horizontal="general" vertical="bottom"/>
    </xf>
    <xf numFmtId="0" fontId="0" fillId="0" borderId="1" applyAlignment="1" pivotButton="0" quotePrefix="0" xfId="0">
      <alignment horizontal="general" vertical="bottom"/>
    </xf>
    <xf numFmtId="0" fontId="10" fillId="0" borderId="0" applyAlignment="1" pivotButton="0" quotePrefix="0" xfId="0">
      <alignment horizontal="general" vertical="bottom"/>
    </xf>
    <xf numFmtId="164" fontId="10" fillId="4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general" vertical="bottom"/>
    </xf>
    <xf numFmtId="164" fontId="7" fillId="0" borderId="0" applyAlignment="1" pivotButton="0" quotePrefix="0" xfId="0">
      <alignment horizontal="general" vertical="bottom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AF6EE"/>
      <rgbColor rgb="FFCCFFFF"/>
      <rgbColor rgb="FF660066"/>
      <rgbColor rgb="FFFF8080"/>
      <rgbColor rgb="FF0066CC"/>
      <rgbColor rgb="FFE8E0D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2C4770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D40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baseColWidth="8" defaultColWidth="8.6796875" defaultRowHeight="15" customHeight="0" zeroHeight="0" outlineLevelRow="0"/>
  <cols>
    <col width="46" customWidth="1" style="15" min="1" max="1"/>
    <col width="44" customWidth="1" style="15" min="2" max="2"/>
    <col width="13" customWidth="1" style="15" min="3" max="3"/>
    <col width="10" customWidth="1" style="15" min="4" max="4"/>
  </cols>
  <sheetData>
    <row r="1" ht="17.35" customHeight="1" s="16">
      <c r="A1" s="17" t="inlineStr">
        <is>
          <t>Nate &amp; Jess — Japan May 2027 Budget (NZD, for 2 people, excl. international flights)</t>
        </is>
      </c>
    </row>
    <row r="2" ht="15" customHeight="1" s="16">
      <c r="A2" s="18" t="inlineStr">
        <is>
          <t>Legend: BLUE numbers in column C are estimates for you to edit. Column D: enter 'y' when booked &amp; paid. Totals recalculate automatically.</t>
        </is>
      </c>
    </row>
    <row r="4" ht="15" customHeight="1" s="16">
      <c r="A4" s="19" t="inlineStr">
        <is>
          <t>Item</t>
        </is>
      </c>
      <c r="B4" s="19" t="inlineStr">
        <is>
          <t>Notes</t>
        </is>
      </c>
      <c r="C4" s="19" t="inlineStr">
        <is>
          <t>Cost (NZD)</t>
        </is>
      </c>
      <c r="D4" s="19" t="inlineStr">
        <is>
          <t>Paid? (y)</t>
        </is>
      </c>
    </row>
    <row r="5" ht="15" customHeight="1" s="16">
      <c r="A5" s="20" t="inlineStr">
        <is>
          <t>🏨 Accommodation (13 nights)</t>
        </is>
      </c>
      <c r="B5" s="21" t="n"/>
      <c r="C5" s="22">
        <f>SUM(C6:C13)</f>
        <v/>
      </c>
      <c r="D5" s="21" t="n"/>
    </row>
    <row r="6" ht="15" customHeight="1" s="16">
      <c r="A6" s="23" t="inlineStr">
        <is>
          <t>Tokyo — Asakusa ×4 nights</t>
        </is>
      </c>
      <c r="B6" s="24" t="inlineStr">
        <is>
          <t>~$140/night</t>
        </is>
      </c>
      <c r="C6" s="25" t="n">
        <v>560</v>
      </c>
      <c r="D6" s="26" t="n"/>
    </row>
    <row r="7" ht="15" customHeight="1" s="16">
      <c r="A7" s="23" t="inlineStr">
        <is>
          <t>Yudanaka onsen ryokan ✨ (kaiseki dinner+breakfast)</t>
        </is>
      </c>
      <c r="B7" s="24" t="inlineStr">
        <is>
          <t>Splurge #1</t>
        </is>
      </c>
      <c r="C7" s="25" t="n">
        <v>450</v>
      </c>
      <c r="D7" s="26" t="n"/>
    </row>
    <row r="8" ht="15" customHeight="1" s="16">
      <c r="A8" s="23" t="inlineStr">
        <is>
          <t>Nagoya ×2 nights</t>
        </is>
      </c>
      <c r="B8" s="24" t="inlineStr">
        <is>
          <t>~$130/night</t>
        </is>
      </c>
      <c r="C8" s="25" t="n">
        <v>260</v>
      </c>
      <c r="D8" s="26" t="n"/>
    </row>
    <row r="9" ht="15" customHeight="1" s="16">
      <c r="A9" s="23" t="inlineStr">
        <is>
          <t>Kyoto machiya/guesthouse ×2 nights</t>
        </is>
      </c>
      <c r="B9" s="24" t="inlineStr">
        <is>
          <t>~$160/night</t>
        </is>
      </c>
      <c r="C9" s="25" t="n">
        <v>320</v>
      </c>
      <c r="D9" s="26" t="n"/>
    </row>
    <row r="10" ht="15" customHeight="1" s="16">
      <c r="A10" s="23" t="inlineStr">
        <is>
          <t>Osaka quirky/capsule ×1 night</t>
        </is>
      </c>
      <c r="B10" s="24" t="n"/>
      <c r="C10" s="25" t="n">
        <v>120</v>
      </c>
      <c r="D10" s="26" t="n"/>
    </row>
    <row r="11" ht="15" customHeight="1" s="16">
      <c r="A11" s="23" t="inlineStr">
        <is>
          <t>Noboribetsu onsen ryokan ✨</t>
        </is>
      </c>
      <c r="B11" s="24" t="inlineStr">
        <is>
          <t>Splurge #2</t>
        </is>
      </c>
      <c r="C11" s="25" t="n">
        <v>500</v>
      </c>
      <c r="D11" s="26" t="n"/>
    </row>
    <row r="12" ht="15" customHeight="1" s="16">
      <c r="A12" s="23" t="inlineStr">
        <is>
          <t>Sapporo ×1 night</t>
        </is>
      </c>
      <c r="B12" s="24" t="n"/>
      <c r="C12" s="25" t="n">
        <v>130</v>
      </c>
      <c r="D12" s="26" t="n"/>
    </row>
    <row r="13" ht="15" customHeight="1" s="16">
      <c r="A13" s="23" t="inlineStr">
        <is>
          <t>Tokyo wacky hotel ✨ (robot / Godzilla)</t>
        </is>
      </c>
      <c r="B13" s="24" t="inlineStr">
        <is>
          <t>Splurge #3</t>
        </is>
      </c>
      <c r="C13" s="25" t="n">
        <v>300</v>
      </c>
      <c r="D13" s="26" t="n"/>
    </row>
    <row r="14" ht="15" customHeight="1" s="16">
      <c r="A14" s="20" t="inlineStr">
        <is>
          <t>🎢 Theme parks &amp; attractions</t>
        </is>
      </c>
      <c r="B14" s="21" t="n"/>
      <c r="C14" s="22">
        <f>SUM(C15:C21)</f>
        <v/>
      </c>
      <c r="D14" s="21" t="n"/>
    </row>
    <row r="15" ht="15" customHeight="1" s="16">
      <c r="A15" s="23" t="inlineStr">
        <is>
          <t>Tokyo DisneySea</t>
        </is>
      </c>
      <c r="B15" s="24" t="inlineStr">
        <is>
          <t>¥7,900–10,900 pp by date</t>
        </is>
      </c>
      <c r="C15" s="25" t="n">
        <v>230</v>
      </c>
      <c r="D15" s="26" t="n"/>
    </row>
    <row r="16" ht="15" customHeight="1" s="16">
      <c r="A16" s="23" t="inlineStr">
        <is>
          <t>Ghibli Park — O-Sanpo Premium</t>
        </is>
      </c>
      <c r="B16" s="24" t="inlineStr">
        <is>
          <t>¥7,300–7,800 pp</t>
        </is>
      </c>
      <c r="C16" s="25" t="n">
        <v>170</v>
      </c>
      <c r="D16" s="26" t="n"/>
    </row>
    <row r="17" ht="15" customHeight="1" s="16">
      <c r="A17" s="23" t="inlineStr">
        <is>
          <t>Ghibli Museum</t>
        </is>
      </c>
      <c r="B17" s="24" t="inlineStr">
        <is>
          <t>¥1,000 pp</t>
        </is>
      </c>
      <c r="C17" s="25" t="n">
        <v>25</v>
      </c>
      <c r="D17" s="26" t="n"/>
    </row>
    <row r="18" ht="15" customHeight="1" s="16">
      <c r="A18" s="23" t="inlineStr">
        <is>
          <t>Universal Studios Japan</t>
        </is>
      </c>
      <c r="B18" s="24" t="inlineStr">
        <is>
          <t>¥9,200 pp; Nintendo World timed entry free</t>
        </is>
      </c>
      <c r="C18" s="25" t="n">
        <v>215</v>
      </c>
      <c r="D18" s="26" t="n"/>
    </row>
    <row r="19" ht="15" customHeight="1" s="16">
      <c r="A19" s="23" t="inlineStr">
        <is>
          <t>Upopoy Ainu Museum</t>
        </is>
      </c>
      <c r="B19" s="24" t="inlineStr">
        <is>
          <t>¥1,200 pp</t>
        </is>
      </c>
      <c r="C19" s="25" t="n">
        <v>30</v>
      </c>
      <c r="D19" s="26" t="n"/>
    </row>
    <row r="20" ht="15" customHeight="1" s="16">
      <c r="A20" s="23" t="inlineStr">
        <is>
          <t>Jigokudani + Iwatayama monkey parks</t>
        </is>
      </c>
      <c r="B20" s="24" t="inlineStr">
        <is>
          <t>~¥800 + ¥800 pp</t>
        </is>
      </c>
      <c r="C20" s="25" t="n">
        <v>40</v>
      </c>
      <c r="D20" s="26" t="n"/>
    </row>
    <row r="21" ht="15" customHeight="1" s="16">
      <c r="A21" s="23" t="inlineStr">
        <is>
          <t>Tea ceremony / cultural workshop, Kyoto</t>
        </is>
      </c>
      <c r="B21" s="24" t="n"/>
      <c r="C21" s="25" t="n">
        <v>90</v>
      </c>
      <c r="D21" s="26" t="n"/>
    </row>
    <row r="22" ht="15" customHeight="1" s="16">
      <c r="A22" s="20" t="inlineStr">
        <is>
          <t>🚄 Transport within Japan</t>
        </is>
      </c>
      <c r="B22" s="21" t="n"/>
      <c r="C22" s="22">
        <f>SUM(C23:C29)</f>
        <v/>
      </c>
      <c r="D22" s="21" t="n"/>
    </row>
    <row r="23" ht="15" customHeight="1" s="16">
      <c r="A23" s="23" t="inlineStr">
        <is>
          <t>Airport transfers Tokyo ×2</t>
        </is>
      </c>
      <c r="B23" s="24" t="n"/>
      <c r="C23" s="25" t="n">
        <v>60</v>
      </c>
      <c r="D23" s="26" t="n"/>
    </row>
    <row r="24" ht="15" customHeight="1" s="16">
      <c r="A24" s="23" t="inlineStr">
        <is>
          <t>Shinkansen Tokyo → Nagano</t>
        </is>
      </c>
      <c r="B24" s="24" t="inlineStr">
        <is>
          <t>¥8,340 pp</t>
        </is>
      </c>
      <c r="C24" s="25" t="n">
        <v>195</v>
      </c>
      <c r="D24" s="26" t="n"/>
    </row>
    <row r="25" ht="15" customHeight="1" s="16">
      <c r="A25" s="23" t="inlineStr">
        <is>
          <t>Ltd Express Nagano → Nagoya (Shinano)</t>
        </is>
      </c>
      <c r="B25" s="24" t="inlineStr">
        <is>
          <t>¥7,660 pp</t>
        </is>
      </c>
      <c r="C25" s="25" t="n">
        <v>180</v>
      </c>
      <c r="D25" s="26" t="n"/>
    </row>
    <row r="26" ht="15" customHeight="1" s="16">
      <c r="A26" s="23" t="inlineStr">
        <is>
          <t>Shinkansen Nagoya → Kyoto + Kyoto → Osaka</t>
        </is>
      </c>
      <c r="B26" s="24" t="n"/>
      <c r="C26" s="25" t="n">
        <v>155</v>
      </c>
      <c r="D26" s="26" t="n"/>
    </row>
    <row r="27" ht="15" customHeight="1" s="16">
      <c r="A27" s="23" t="inlineStr">
        <is>
          <t>Flight Osaka KIX → Sapporo CTS</t>
        </is>
      </c>
      <c r="B27" s="24" t="inlineStr">
        <is>
          <t>FREE if on JAL intl booking, else Explorer Pass</t>
        </is>
      </c>
      <c r="C27" s="25" t="n">
        <v>255</v>
      </c>
      <c r="D27" s="26" t="n"/>
    </row>
    <row r="28" ht="15" customHeight="1" s="16">
      <c r="A28" s="23" t="inlineStr">
        <is>
          <t>Flight Sapporo CTS → Tokyo HND</t>
        </is>
      </c>
      <c r="B28" s="24" t="inlineStr">
        <is>
          <t>same trick</t>
        </is>
      </c>
      <c r="C28" s="25" t="n">
        <v>255</v>
      </c>
      <c r="D28" s="26" t="n"/>
    </row>
    <row r="29" ht="15" customHeight="1" s="16">
      <c r="A29" s="23" t="inlineStr">
        <is>
          <t>Local trains, subway, buses ×13 days</t>
        </is>
      </c>
      <c r="B29" s="24" t="inlineStr">
        <is>
          <t>~$20/day</t>
        </is>
      </c>
      <c r="C29" s="25" t="n">
        <v>260</v>
      </c>
      <c r="D29" s="26" t="n"/>
    </row>
    <row r="30" ht="15" customHeight="1" s="16">
      <c r="A30" s="20" t="inlineStr">
        <is>
          <t>🍜 Food &amp; daily</t>
        </is>
      </c>
      <c r="B30" s="21" t="n"/>
      <c r="C30" s="22">
        <f>SUM(C31:C32)</f>
        <v/>
      </c>
      <c r="D30" s="21" t="n"/>
    </row>
    <row r="31" ht="15" customHeight="1" s="16">
      <c r="A31" s="23" t="inlineStr">
        <is>
          <t>Meals ×13 days</t>
        </is>
      </c>
      <c r="B31" s="24" t="inlineStr">
        <is>
          <t>~$85/day for 2 (konbini/ramen/izakaya)</t>
        </is>
      </c>
      <c r="C31" s="25" t="n">
        <v>1105</v>
      </c>
      <c r="D31" s="26" t="n"/>
    </row>
    <row r="32" ht="15" customHeight="1" s="16">
      <c r="A32" s="23" t="inlineStr">
        <is>
          <t>One nice farewell dinner</t>
        </is>
      </c>
      <c r="B32" s="24" t="inlineStr">
        <is>
          <t>optional</t>
        </is>
      </c>
      <c r="C32" s="25" t="n">
        <v>120</v>
      </c>
      <c r="D32" s="26" t="n"/>
    </row>
    <row r="33" ht="15" customHeight="1" s="16">
      <c r="A33" s="20" t="inlineStr">
        <is>
          <t>🎁 Everything else</t>
        </is>
      </c>
      <c r="B33" s="21" t="n"/>
      <c r="C33" s="22">
        <f>SUM(C34:C36)</f>
        <v/>
      </c>
      <c r="D33" s="21" t="n"/>
    </row>
    <row r="34" ht="15" customHeight="1" s="16">
      <c r="A34" s="23" t="inlineStr">
        <is>
          <t>Souvenirs &amp; Ghibli shop damage</t>
        </is>
      </c>
      <c r="B34" s="24" t="n"/>
      <c r="C34" s="25" t="n">
        <v>250</v>
      </c>
      <c r="D34" s="26" t="n"/>
    </row>
    <row r="35" ht="15" customHeight="1" s="16">
      <c r="A35" s="23" t="inlineStr">
        <is>
          <t>eSIMs, luggage forwarding, misc</t>
        </is>
      </c>
      <c r="B35" s="24" t="n"/>
      <c r="C35" s="25" t="n">
        <v>150</v>
      </c>
      <c r="D35" s="26" t="n"/>
    </row>
    <row r="36" ht="15" customHeight="1" s="16">
      <c r="A36" s="23" t="inlineStr">
        <is>
          <t>Contingency buffer</t>
        </is>
      </c>
      <c r="B36" s="24" t="inlineStr">
        <is>
          <t>~5%</t>
        </is>
      </c>
      <c r="C36" s="25" t="n">
        <v>300</v>
      </c>
      <c r="D36" s="26" t="n"/>
    </row>
    <row r="37"/>
    <row r="38" ht="15" customHeight="1" s="16">
      <c r="A38" s="27" t="inlineStr">
        <is>
          <t>GRAND TOTAL</t>
        </is>
      </c>
      <c r="C38" s="28">
        <f>C5+C14+C22+C30+C33</f>
        <v/>
      </c>
    </row>
    <row r="39" ht="15" customHeight="1" s="16">
      <c r="A39" s="29" t="inlineStr">
        <is>
          <t>Target range</t>
        </is>
      </c>
      <c r="C39" s="29" t="inlineStr">
        <is>
          <t>NZ$6,000–10,000</t>
        </is>
      </c>
    </row>
    <row r="40" ht="15" customHeight="1" s="16">
      <c r="A40" s="29" t="inlineStr">
        <is>
          <t>Still to pay (rows without 'y')</t>
        </is>
      </c>
      <c r="C40" s="30">
        <f>SUMPRODUCT((D6:D13&lt;&gt;"y")*C6:C13)+SUMPRODUCT((D15:D21&lt;&gt;"y")*C15:C21)+SUMPRODUCT((D23:D29&lt;&gt;"y")*C23:C29)+SUMPRODUCT((D31:D32&lt;&gt;"y")*C31:C32)+SUMPRODUCT((D34:D36&lt;&gt;"y")*C34:C36)</f>
        <v/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2026-07-18T21:46:15Z</dcterms:created>
  <dcterms:modified xmlns:dcterms="http://purl.org/dc/terms/" xmlns:xsi="http://www.w3.org/2001/XMLSchema-instance" xsi:type="dcterms:W3CDTF">2026-07-18T21:46:48Z</dcterms:modified>
  <cp:revision>0</cp:revision>
</cp:coreProperties>
</file>